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68" windowWidth="13490" windowHeight="78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<sst xmlns="http://schemas.openxmlformats.org/spreadsheetml/2006/main" count="15" uniqueCount="11">
  <si>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Deg</t>
  </si>
  <si>
    <t>v</t>
  </si>
  <si>
    <t>u</t>
  </si>
  <si>
    <t>Speed</t>
  </si>
  <si>
    <t>Convention</t>
  </si>
  <si>
    <t>SW=+ +</t>
  </si>
  <si>
    <t>NW=+ -</t>
  </si>
  <si>
    <t>NE= - -</t>
  </si>
  <si>
    <t>SE= - +</t>
  </si>
  <si>
    <t>Result</t>
  </si>
  <si>
    <t>Entry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</si>
</sst>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">
    <font>
      <sz val="12"/>
      <name val="Arial Narrow"/>
      <family val="0"/>
    </font>
    <font>
      <b/>
      <sz val="20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21"/>
  <sheetViews>
    <sheetView tabSelected="1" workbookViewId="0" topLeftCell="A3">
      <selection activeCell="A6" sqref="A6"/>
    </sheetView>
  </sheetViews>
  <sheetFormatPr defaultColWidth="9.140625" defaultRowHeight="15.75"/>
  <cols>
    <col min="9" max="9" width="12.8515625" style="0" bestFit="1" customWidth="1"/>
  </cols>
  <sheetData>
    <row r="4" ht="15">
      <c r="A4" t="s">
        <v>10</v>
      </c>
    </row>
    <row r="5" spans="1:9" ht="15">
      <c r="A5" t="s">
        <v>0</v>
      </c>
      <c r="B5" t="s">
        <v>3</v>
      </c>
      <c r="H5" t="s">
        <v>2</v>
      </c>
      <c r="I5" t="s">
        <v>1</v>
      </c>
    </row>
    <row r="6" spans="1:9" ht="24">
      <c r="A6" s="1">
        <v>300</v>
      </c>
      <c r="B6" s="1">
        <v>5</v>
      </c>
      <c r="H6">
        <f>SIN((A6+180)*PI()/180)*B6</f>
        <v>4.330127018922195</v>
      </c>
      <c r="I6">
        <f>COS((A6+180)*PI()/180)*B6</f>
        <v>-2.499999999999996</v>
      </c>
    </row>
    <row r="12" ht="15">
      <c r="E12" t="s">
        <v>9</v>
      </c>
    </row>
    <row r="13" spans="1:6" ht="15">
      <c r="A13" t="s">
        <v>2</v>
      </c>
      <c r="B13" t="s">
        <v>1</v>
      </c>
      <c r="E13" t="s">
        <v>0</v>
      </c>
      <c r="F13" t="s">
        <v>3</v>
      </c>
    </row>
    <row r="14" spans="1:6" ht="15">
      <c r="A14">
        <f>H6</f>
        <v>4.330127018922195</v>
      </c>
      <c r="B14">
        <f>I6</f>
        <v>-2.499999999999996</v>
      </c>
      <c r="D14">
        <f>ATAN(B14/A14)*180/PI()</f>
        <v>-29.999999999999947</v>
      </c>
      <c r="E14">
        <f>IF(A14&lt;0,90-D14,270-D14)</f>
        <v>299.99999999999994</v>
      </c>
      <c r="F14">
        <f>SQRT((A14^2)+(B14^2))</f>
        <v>5</v>
      </c>
    </row>
    <row r="17" ht="15">
      <c r="A17" t="s">
        <v>4</v>
      </c>
    </row>
    <row r="18" ht="15">
      <c r="A18" t="s">
        <v>5</v>
      </c>
    </row>
    <row r="19" ht="15">
      <c r="A19" t="s">
        <v>6</v>
      </c>
    </row>
    <row r="20" ht="15">
      <c r="A20" t="s">
        <v>7</v>
      </c>
    </row>
    <row r="21" ht="15">
      <c r="A21" t="s">
        <v>8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Burton</dc:creator>
  <cp:keywords/>
  <dc:description/>
  <cp:lastModifiedBy>Burton</cp:lastModifiedBy>
  <dcterms:created xsi:type="dcterms:W3CDTF">2013-01-05T15:28:36Z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